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7\1 výzva\"/>
    </mc:Choice>
  </mc:AlternateContent>
  <xr:revisionPtr revIDLastSave="0" documentId="13_ncr:1_{9E10FEA9-C5DB-4EBF-90E1-37980E486AD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S8" i="1"/>
  <c r="T8" i="1"/>
  <c r="S9" i="1"/>
  <c r="T9" i="1"/>
  <c r="S10" i="1"/>
  <c r="T10" i="1"/>
  <c r="T7" i="1"/>
  <c r="P7" i="1"/>
  <c r="S7" i="1" l="1"/>
  <c r="R13" i="1" s="1"/>
  <c r="Q13" i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<sst xmlns="http://schemas.openxmlformats.org/spreadsheetml/2006/main" count="56" uniqueCount="46">
  <si>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</si>
  <si>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</si>
  <si>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</si>
  <si>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</si>
  <si>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</si>
  <si>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</si>
  <si>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</si>
  <si>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</si>
  <si>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</si>
  <si>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</si>
  <si>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</si>
  <si>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</si>
  <si>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</si>
  <si>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</si>
  <si>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</si>
  <si>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</si>
  <si>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</si>
  <si>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</si>
  <si>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</si>
  <si>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</si>
  <si>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</si>
  <si>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</si>
  <si>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</si>
  <si>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</si>
  <si>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</si>
  <si>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</si>
  <si>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</si>
  <si>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</si>
  <si>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</si>
  <si>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</si>
  <si>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</si>
  <si>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Originální, nebo kompatibilní toner splňující podmínky certifikátu STMC. Minimální výtěžnost při 5% pokrytí  30 000 stran A4.</t>
  </si>
  <si>
    <t>Originální, nebo kompatibilní toner splňující podmínky certifikátu STMC. Minimální výtěžnost při 5% pokrytí  20 000 stran A4.</t>
  </si>
  <si>
    <t xml:space="preserve"> Originální, nebo kompatibilní toner splňující podmínky certifikátu STMC. Minimální výtěžnost při 5% pokrytí 20 000 stran A4.</t>
  </si>
  <si>
    <t>Příloha č. 2 Kupní smlouvy - technická specifikace
Tonery (II.) 037 - 2023 (kompatibilní)</t>
  </si>
  <si>
    <t>Samostatná faktura</t>
  </si>
  <si>
    <t>NE</t>
  </si>
  <si>
    <t>KAR - Mgr. Sabina Mattová, Ph.D.,
Tel.: 702 020 897</t>
  </si>
  <si>
    <t>Sedláčkova 15, 
301 00 Plzeň, 
Fakulta filozofická - Katedra archeologie,
místnost SP 401</t>
  </si>
  <si>
    <t>UJP - Filip Bušek, 
Tel.: 37763 5219</t>
  </si>
  <si>
    <t>Univerzitní 22, 
301 00 Plzeň, 
Ústav jazykové přípravy,
místnost UU 306</t>
  </si>
  <si>
    <r>
      <t>Toner do tiskárny HP LaserJet 1320n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</si>
  <si>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Minimální výtěžnost při 5% pokrytí 2x 2 500 stran. Dual pack.</t>
  </si>
  <si>
    <r>
      <t>Toner do tiskárny Kycoera 6052ci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</si>
  <si>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Kycoera 6052ci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</si>
  <si>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Kycoera 6052ci - </t>
    </r>
    <r>
      <rPr>
        <b/>
        <sz val="11"/>
        <color theme="1"/>
        <rFont val="Calibri"/>
        <family val="2"/>
        <charset val="238"/>
        <scheme val="minor"/>
      </rPr>
      <t>azurový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</si>
</sst>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0" fontId="6" fillId="4" borderId="11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zoomScale="69" zoomScaleNormal="69" workbookViewId="0">
      <selection activeCell="G9" sqref="G9: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5.5703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88" t="s">
        <v>34</v>
      </c>
      <c r="C1" s="89"/>
      <c r="D1" s="34"/>
      <c r="E1" s="35"/>
      <c r="G1" s="61"/>
    </row>
    <row r="2" spans="2:22" ht="60" customHeight="1" x14ac:dyDescent="0.25">
      <c r="B2" s="9"/>
      <c r="C2"/>
      <c r="D2" s="9"/>
      <c r="E2" s="10"/>
      <c r="F2" s="5"/>
      <c r="G2" s="95"/>
      <c r="H2" s="96"/>
      <c r="I2" s="96"/>
      <c r="J2" s="96"/>
      <c r="K2" s="96"/>
      <c r="L2" s="96"/>
      <c r="M2" s="96"/>
      <c r="N2" s="96"/>
      <c r="O2" s="96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96"/>
      <c r="H3" s="96"/>
      <c r="I3" s="96"/>
      <c r="J3" s="96"/>
      <c r="K3" s="96"/>
      <c r="L3" s="96"/>
      <c r="M3" s="96"/>
      <c r="N3" s="96"/>
      <c r="O3" s="96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64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4" t="s">
        <v>8</v>
      </c>
      <c r="T6" s="64" t="s">
        <v>9</v>
      </c>
      <c r="U6" s="23" t="s">
        <v>26</v>
      </c>
      <c r="V6" s="23" t="s">
        <v>27</v>
      </c>
    </row>
    <row r="7" spans="2:22" ht="101.25" customHeight="1" thickTop="1" thickBot="1" x14ac:dyDescent="0.3">
      <c r="B7" s="65">
        <v>1</v>
      </c>
      <c r="C7" s="76" t="s">
        <v>41</v>
      </c>
      <c r="D7" s="66">
        <v>1</v>
      </c>
      <c r="E7" s="67" t="s">
        <v>30</v>
      </c>
      <c r="F7" s="76" t="s">
        <v>42</v>
      </c>
      <c r="G7" s="109"/>
      <c r="H7" s="68" t="s">
        <v>28</v>
      </c>
      <c r="I7" s="75" t="s">
        <v>35</v>
      </c>
      <c r="J7" s="69" t="s">
        <v>36</v>
      </c>
      <c r="K7" s="67"/>
      <c r="L7" s="67"/>
      <c r="M7" s="75" t="s">
        <v>37</v>
      </c>
      <c r="N7" s="75" t="s">
        <v>38</v>
      </c>
      <c r="O7" s="70">
        <v>21</v>
      </c>
      <c r="P7" s="71">
        <f t="shared" ref="P7:P10" si="0">D7*Q7</f>
        <v>1200</v>
      </c>
      <c r="Q7" s="72">
        <v>1200</v>
      </c>
      <c r="R7" s="106"/>
      <c r="S7" s="73">
        <f t="shared" ref="S7" si="1">D7*R7</f>
        <v>0</v>
      </c>
      <c r="T7" s="74" t="str">
        <f t="shared" ref="T7" si="2">IF(ISNUMBER(R7), IF(R7&gt;Q7,"NEVYHOVUJE","VYHOVUJE")," ")</f>
        <v xml:space="preserve"> </v>
      </c>
      <c r="U7" s="67"/>
      <c r="V7" s="67" t="s">
        <v>10</v>
      </c>
    </row>
    <row r="8" spans="2:22" ht="61.5" customHeight="1" x14ac:dyDescent="0.25">
      <c r="B8" s="52">
        <v>2</v>
      </c>
      <c r="C8" s="77" t="s">
        <v>43</v>
      </c>
      <c r="D8" s="53">
        <v>3</v>
      </c>
      <c r="E8" s="54" t="s">
        <v>30</v>
      </c>
      <c r="F8" s="55" t="s">
        <v>31</v>
      </c>
      <c r="G8" s="110"/>
      <c r="H8" s="56" t="s">
        <v>28</v>
      </c>
      <c r="I8" s="97" t="s">
        <v>35</v>
      </c>
      <c r="J8" s="103" t="s">
        <v>36</v>
      </c>
      <c r="K8" s="100"/>
      <c r="L8" s="100"/>
      <c r="M8" s="97" t="s">
        <v>39</v>
      </c>
      <c r="N8" s="97" t="s">
        <v>40</v>
      </c>
      <c r="O8" s="81">
        <v>21</v>
      </c>
      <c r="P8" s="57">
        <f t="shared" si="0"/>
        <v>5100</v>
      </c>
      <c r="Q8" s="58">
        <v>1700</v>
      </c>
      <c r="R8" s="107"/>
      <c r="S8" s="59">
        <f t="shared" ref="S8:S10" si="3">D8*R8</f>
        <v>0</v>
      </c>
      <c r="T8" s="60" t="str">
        <f t="shared" ref="T8:T10" si="4">IF(ISNUMBER(R8), IF(R8&gt;Q8,"NEVYHOVUJE","VYHOVUJE")," ")</f>
        <v xml:space="preserve"> </v>
      </c>
      <c r="U8" s="79"/>
      <c r="V8" s="79" t="s">
        <v>10</v>
      </c>
    </row>
    <row r="9" spans="2:22" ht="61.5" customHeight="1" x14ac:dyDescent="0.25">
      <c r="B9" s="52">
        <v>3</v>
      </c>
      <c r="C9" s="77" t="s">
        <v>44</v>
      </c>
      <c r="D9" s="53">
        <v>1</v>
      </c>
      <c r="E9" s="54" t="s">
        <v>30</v>
      </c>
      <c r="F9" s="55" t="s">
        <v>32</v>
      </c>
      <c r="G9" s="110"/>
      <c r="H9" s="56" t="s">
        <v>28</v>
      </c>
      <c r="I9" s="101"/>
      <c r="J9" s="104"/>
      <c r="K9" s="79"/>
      <c r="L9" s="79"/>
      <c r="M9" s="98"/>
      <c r="N9" s="98"/>
      <c r="O9" s="82"/>
      <c r="P9" s="49">
        <f t="shared" si="0"/>
        <v>3300</v>
      </c>
      <c r="Q9" s="58">
        <v>3300</v>
      </c>
      <c r="R9" s="107"/>
      <c r="S9" s="50">
        <f t="shared" si="3"/>
        <v>0</v>
      </c>
      <c r="T9" s="51" t="str">
        <f t="shared" si="4"/>
        <v xml:space="preserve"> </v>
      </c>
      <c r="U9" s="79"/>
      <c r="V9" s="79"/>
    </row>
    <row r="10" spans="2:22" ht="61.5" customHeight="1" thickBot="1" x14ac:dyDescent="0.3">
      <c r="B10" s="40">
        <v>4</v>
      </c>
      <c r="C10" s="78" t="s">
        <v>45</v>
      </c>
      <c r="D10" s="41">
        <v>4</v>
      </c>
      <c r="E10" s="42" t="s">
        <v>30</v>
      </c>
      <c r="F10" s="48" t="s">
        <v>33</v>
      </c>
      <c r="G10" s="111"/>
      <c r="H10" s="47" t="s">
        <v>28</v>
      </c>
      <c r="I10" s="102"/>
      <c r="J10" s="105"/>
      <c r="K10" s="80"/>
      <c r="L10" s="80"/>
      <c r="M10" s="99"/>
      <c r="N10" s="99"/>
      <c r="O10" s="83"/>
      <c r="P10" s="43">
        <f t="shared" si="0"/>
        <v>13200</v>
      </c>
      <c r="Q10" s="44">
        <v>3300</v>
      </c>
      <c r="R10" s="108"/>
      <c r="S10" s="45">
        <f t="shared" si="3"/>
        <v>0</v>
      </c>
      <c r="T10" s="46" t="str">
        <f t="shared" si="4"/>
        <v xml:space="preserve"> </v>
      </c>
      <c r="U10" s="80"/>
      <c r="V10" s="80"/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39"/>
    </row>
    <row r="12" spans="2:22" ht="60.75" customHeight="1" thickTop="1" thickBot="1" x14ac:dyDescent="0.3">
      <c r="B12" s="90" t="s">
        <v>11</v>
      </c>
      <c r="C12" s="91"/>
      <c r="D12" s="91"/>
      <c r="E12" s="91"/>
      <c r="F12" s="91"/>
      <c r="G12" s="91"/>
      <c r="H12" s="63"/>
      <c r="I12" s="26"/>
      <c r="J12" s="26"/>
      <c r="K12" s="26"/>
      <c r="L12" s="27"/>
      <c r="M12" s="11"/>
      <c r="N12" s="11"/>
      <c r="O12" s="28"/>
      <c r="P12" s="28"/>
      <c r="Q12" s="29" t="s">
        <v>12</v>
      </c>
      <c r="R12" s="92" t="s">
        <v>13</v>
      </c>
      <c r="S12" s="93"/>
      <c r="T12" s="94"/>
      <c r="U12" s="21"/>
      <c r="V12" s="30"/>
    </row>
    <row r="13" spans="2:22" ht="33" customHeight="1" thickTop="1" thickBot="1" x14ac:dyDescent="0.3">
      <c r="B13" s="84" t="s">
        <v>14</v>
      </c>
      <c r="C13" s="84"/>
      <c r="D13" s="84"/>
      <c r="E13" s="84"/>
      <c r="F13" s="84"/>
      <c r="G13" s="84"/>
      <c r="H13" s="62"/>
      <c r="I13" s="31"/>
      <c r="L13" s="9"/>
      <c r="M13" s="9"/>
      <c r="N13" s="9"/>
      <c r="O13" s="32"/>
      <c r="P13" s="32"/>
      <c r="Q13" s="33">
        <f>SUM(P7:P10)</f>
        <v>22800</v>
      </c>
      <c r="R13" s="85">
        <f>SUM(S7:S10)</f>
        <v>0</v>
      </c>
      <c r="S13" s="86"/>
      <c r="T13" s="87"/>
    </row>
    <row r="14" spans="2:22" ht="14.25" customHeight="1" thickTop="1" x14ac:dyDescent="0.25">
      <c r="B14" s="37"/>
    </row>
    <row r="15" spans="2:22" ht="14.25" customHeight="1" x14ac:dyDescent="0.25">
      <c r="B15" s="38"/>
      <c r="C15" s="3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K2wNWAPfBSBPxrExUGACtv6fU9L3ZNmgU5ZGR8OMxbxzHq4gPBgLYJG1cKajVLDGbxS9i+dMjOTH3lUe6m6Gkg==" saltValue="NbHZbNLMHP2pHwVQfkQABw==" spinCount="100000" sheet="1" objects="1" scenarios="1"/>
  <mergeCells count="15">
    <mergeCell ref="B13:G13"/>
    <mergeCell ref="R13:T13"/>
    <mergeCell ref="B1:C1"/>
    <mergeCell ref="B12:G12"/>
    <mergeCell ref="R12:T12"/>
    <mergeCell ref="G2:O3"/>
    <mergeCell ref="N8:N10"/>
    <mergeCell ref="M8:M10"/>
    <mergeCell ref="L8:L10"/>
    <mergeCell ref="I8:I10"/>
    <mergeCell ref="J8:J10"/>
    <mergeCell ref="K8:K10"/>
    <mergeCell ref="V8:V10"/>
    <mergeCell ref="U8:U10"/>
    <mergeCell ref="O8:O10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2023-08-24T07:38:13Z</cp:lastPrinted>
  <dcterms:created xsi:type="dcterms:W3CDTF">2014-03-05T12:43:32Z</dcterms:created>
  <dcterms:modified xsi:type="dcterms:W3CDTF">2023-08-25T05:41:06Z</dcterms:modified>
</cp:coreProperties>
</file>